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 codeName="ThisWorkbook"/>
  <xr:revisionPtr revIDLastSave="0" documentId="13_ncr:1_{193561FB-0D34-4D60-AE3B-4149E39CBC3D}" xr6:coauthVersionLast="45" xr6:coauthVersionMax="45" xr10:uidLastSave="{00000000-0000-0000-0000-000000000000}"/>
  <bookViews>
    <workbookView xWindow="-120" yWindow="-120" windowWidth="20640" windowHeight="11160" activeTab="1" xr2:uid="{00000000-000D-0000-FFFF-FFFF00000000}"/>
  </bookViews>
  <sheets>
    <sheet name="Orçamento" sheetId="1" r:id="rId1"/>
    <sheet name="Sobre" sheetId="2" r:id="rId2"/>
  </sheets>
  <definedNames>
    <definedName name="Alíquota_Imposto">Orçamento!$F$24</definedName>
    <definedName name="_xlnm.Print_Titles" localSheetId="0">Orçamento!$16:$16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25" i="1" s="1"/>
  <c r="F18" i="1"/>
  <c r="F19" i="1"/>
  <c r="F20" i="1"/>
  <c r="F21" i="1"/>
  <c r="F3" i="1"/>
  <c r="F7" i="1" s="1"/>
  <c r="F23" i="1" l="1"/>
  <c r="F27" i="1" s="1"/>
</calcChain>
</file>

<file path=xl/sharedStrings.xml><?xml version="1.0" encoding="utf-8"?>
<sst xmlns="http://schemas.openxmlformats.org/spreadsheetml/2006/main" count="40" uniqueCount="39">
  <si>
    <t>Endereço da empresa</t>
  </si>
  <si>
    <t>Endereço, cidade, estado, CEP</t>
  </si>
  <si>
    <t>Telefone: Insira seu número de telefone aqui   Fax: Insira o número do fax aqui</t>
  </si>
  <si>
    <t>Orçamento para</t>
  </si>
  <si>
    <t>Nome do cliente</t>
  </si>
  <si>
    <t>Nome da empresa</t>
  </si>
  <si>
    <t>Telefone, número do fax</t>
  </si>
  <si>
    <t>Comentários ou instruções especiais</t>
  </si>
  <si>
    <t>Nenhum(a)</t>
  </si>
  <si>
    <t>Vendedor</t>
  </si>
  <si>
    <t>Quantidade</t>
  </si>
  <si>
    <t xml:space="preserve">Se você tiver alguma dúvida sobre este orçamento, contate: </t>
  </si>
  <si>
    <t>Insira seus detalhes de contato</t>
  </si>
  <si>
    <t>Agradecemos a preferência!</t>
  </si>
  <si>
    <t>OC Número</t>
  </si>
  <si>
    <t>Descrição</t>
  </si>
  <si>
    <t>Item 1</t>
  </si>
  <si>
    <t>Data de envio</t>
  </si>
  <si>
    <t>Preço unitário</t>
  </si>
  <si>
    <t>Data</t>
  </si>
  <si>
    <t>Orçamento nº</t>
  </si>
  <si>
    <t>ID do cliente</t>
  </si>
  <si>
    <t>Orçamento válido até:</t>
  </si>
  <si>
    <t>Preparado por:</t>
  </si>
  <si>
    <t>Ponto de FOB</t>
  </si>
  <si>
    <t>Tributável?</t>
  </si>
  <si>
    <t>Sim</t>
  </si>
  <si>
    <t>Subtotal</t>
  </si>
  <si>
    <t>Alíquota de imposto</t>
  </si>
  <si>
    <t>Imposto</t>
  </si>
  <si>
    <t>Outros</t>
  </si>
  <si>
    <t>TOTAL</t>
  </si>
  <si>
    <t>ABC123</t>
  </si>
  <si>
    <t>Nome</t>
  </si>
  <si>
    <t>Termos</t>
  </si>
  <si>
    <t>Pagamento na entrega</t>
  </si>
  <si>
    <t>Valor</t>
  </si>
  <si>
    <t>SEU LOGO</t>
  </si>
  <si>
    <t>NOME DA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</si>
</sst>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#,##0_ ;\-#,##0\ "/>
  </numFmts>
  <fonts count="28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1"/>
      <color theme="5"/>
      <name val="Franklin Gothic Book"/>
      <family val="2"/>
      <scheme val="minor"/>
    </font>
    <font>
      <b/>
      <sz val="11"/>
      <color theme="5"/>
      <name val="Franklin Gothic Book"/>
      <family val="2"/>
      <scheme val="minor"/>
    </font>
    <font>
      <sz val="10"/>
      <color theme="5"/>
      <name val="Franklin Gothic Book"/>
      <family val="2"/>
      <scheme val="minor"/>
    </font>
    <font>
      <b/>
      <sz val="10"/>
      <color theme="0"/>
      <name val="Franklin Gothic Book"/>
      <family val="2"/>
      <scheme val="minor"/>
    </font>
    <font>
      <b/>
      <sz val="10"/>
      <color theme="1"/>
      <name val="Franklin Gothic Book"/>
      <family val="2"/>
      <scheme val="minor"/>
    </font>
    <font>
      <b/>
      <sz val="12"/>
      <color theme="5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Franklin Gothic Book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b/>
      <sz val="20"/>
      <color theme="6" tint="-0.249977111117893"/>
      <name val="Franklin Gothic Book"/>
      <family val="2"/>
      <scheme val="minor"/>
    </font>
    <font>
      <b/>
      <sz val="12"/>
      <color theme="6" tint="-0.249977111117893"/>
      <name val="Franklin Gothic Book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5" tint="0.79998168889431442"/>
      </bottom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7" applyNumberFormat="0" applyAlignment="0" applyProtection="0"/>
    <xf numFmtId="0" fontId="18" fillId="7" borderId="8" applyNumberFormat="0" applyAlignment="0" applyProtection="0"/>
    <xf numFmtId="0" fontId="19" fillId="7" borderId="7" applyNumberFormat="0" applyAlignment="0" applyProtection="0"/>
    <xf numFmtId="0" fontId="20" fillId="0" borderId="9" applyNumberFormat="0" applyFill="0" applyAlignment="0" applyProtection="0"/>
    <xf numFmtId="0" fontId="21" fillId="8" borderId="10" applyNumberFormat="0" applyAlignment="0" applyProtection="0"/>
    <xf numFmtId="0" fontId="22" fillId="0" borderId="0" applyNumberFormat="0" applyFill="0" applyBorder="0" applyAlignment="0" applyProtection="0"/>
    <xf numFmtId="0" fontId="9" fillId="9" borderId="1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5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44" fontId="6" fillId="2" borderId="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 indent="1"/>
    </xf>
    <xf numFmtId="0" fontId="2" fillId="34" borderId="0" xfId="0" applyFont="1" applyFill="1"/>
    <xf numFmtId="0" fontId="2" fillId="35" borderId="0" xfId="0" applyFont="1" applyFill="1"/>
    <xf numFmtId="0" fontId="2" fillId="35" borderId="0" xfId="0" applyFont="1" applyFill="1" applyAlignment="1">
      <alignment vertical="center"/>
    </xf>
    <xf numFmtId="0" fontId="2" fillId="35" borderId="0" xfId="0" applyFont="1" applyFill="1" applyAlignment="1">
      <alignment vertical="top"/>
    </xf>
    <xf numFmtId="0" fontId="2" fillId="35" borderId="0" xfId="0" applyFont="1" applyFill="1" applyAlignment="1">
      <alignment horizontal="left" vertical="center" indent="1"/>
    </xf>
    <xf numFmtId="0" fontId="2" fillId="35" borderId="0" xfId="0" applyFont="1" applyFill="1" applyAlignment="1">
      <alignment horizontal="left" vertical="center" wrapText="1" indent="1"/>
    </xf>
    <xf numFmtId="0" fontId="2" fillId="35" borderId="0" xfId="0" applyFont="1" applyFill="1" applyAlignment="1">
      <alignment horizontal="center" vertical="center" wrapText="1"/>
    </xf>
    <xf numFmtId="0" fontId="4" fillId="35" borderId="0" xfId="0" applyFont="1" applyFill="1"/>
    <xf numFmtId="0" fontId="4" fillId="35" borderId="0" xfId="0" applyFont="1" applyFill="1" applyAlignment="1">
      <alignment horizontal="right"/>
    </xf>
    <xf numFmtId="14" fontId="2" fillId="35" borderId="0" xfId="0" applyNumberFormat="1" applyFont="1" applyFill="1" applyAlignment="1">
      <alignment horizontal="left" indent="1"/>
    </xf>
    <xf numFmtId="0" fontId="2" fillId="35" borderId="0" xfId="0" applyFont="1" applyFill="1" applyAlignment="1">
      <alignment horizontal="left" indent="1"/>
    </xf>
    <xf numFmtId="0" fontId="7" fillId="35" borderId="0" xfId="0" applyFont="1" applyFill="1"/>
    <xf numFmtId="0" fontId="8" fillId="35" borderId="0" xfId="0" applyFont="1" applyFill="1"/>
    <xf numFmtId="0" fontId="3" fillId="35" borderId="0" xfId="0" applyFont="1" applyFill="1" applyAlignment="1">
      <alignment horizontal="right" vertical="center" indent="1"/>
    </xf>
    <xf numFmtId="0" fontId="5" fillId="35" borderId="0" xfId="0" applyFont="1" applyFill="1"/>
    <xf numFmtId="0" fontId="5" fillId="35" borderId="0" xfId="0" applyFont="1" applyFill="1" applyAlignment="1">
      <alignment vertical="top"/>
    </xf>
    <xf numFmtId="0" fontId="4" fillId="35" borderId="0" xfId="0" applyFont="1" applyFill="1" applyAlignment="1">
      <alignment horizontal="right" vertical="center" indent="1"/>
    </xf>
    <xf numFmtId="44" fontId="2" fillId="35" borderId="1" xfId="0" applyNumberFormat="1" applyFont="1" applyFill="1" applyBorder="1" applyAlignment="1">
      <alignment horizontal="center" vertical="center"/>
    </xf>
    <xf numFmtId="10" fontId="2" fillId="35" borderId="2" xfId="0" applyNumberFormat="1" applyFont="1" applyFill="1" applyBorder="1" applyAlignment="1">
      <alignment horizontal="right" vertical="center"/>
    </xf>
    <xf numFmtId="44" fontId="2" fillId="35" borderId="2" xfId="0" applyNumberFormat="1" applyFont="1" applyFill="1" applyBorder="1" applyAlignment="1">
      <alignment horizontal="center" vertical="center"/>
    </xf>
    <xf numFmtId="165" fontId="2" fillId="35" borderId="0" xfId="1" applyFont="1" applyFill="1" applyAlignment="1">
      <alignment horizontal="center" vertical="center"/>
    </xf>
    <xf numFmtId="44" fontId="2" fillId="35" borderId="0" xfId="0" applyNumberFormat="1" applyFont="1" applyFill="1" applyAlignment="1">
      <alignment horizontal="left" vertical="center" wrapText="1" indent="1"/>
    </xf>
    <xf numFmtId="44" fontId="2" fillId="35" borderId="0" xfId="0" applyNumberFormat="1" applyFont="1" applyFill="1" applyAlignment="1">
      <alignment horizontal="center" vertical="center" wrapText="1"/>
    </xf>
    <xf numFmtId="0" fontId="1" fillId="35" borderId="0" xfId="0" applyFont="1" applyFill="1" applyAlignment="1">
      <alignment horizontal="left" vertical="center" wrapText="1" indent="1"/>
    </xf>
    <xf numFmtId="14" fontId="2" fillId="35" borderId="0" xfId="0" applyNumberFormat="1" applyFont="1" applyFill="1" applyAlignment="1">
      <alignment horizontal="left" vertical="center" indent="1"/>
    </xf>
    <xf numFmtId="0" fontId="1" fillId="35" borderId="0" xfId="0" applyFont="1" applyFill="1" applyAlignment="1">
      <alignment horizontal="left" vertical="center" indent="1"/>
    </xf>
    <xf numFmtId="0" fontId="2" fillId="35" borderId="0" xfId="0" applyFont="1" applyFill="1" applyAlignment="1">
      <alignment horizontal="left" vertical="top" wrapText="1" indent="1"/>
    </xf>
    <xf numFmtId="0" fontId="27" fillId="34" borderId="0" xfId="0" applyFont="1" applyFill="1" applyAlignment="1">
      <alignment horizontal="left" indent="1"/>
    </xf>
    <xf numFmtId="0" fontId="26" fillId="34" borderId="0" xfId="0" applyFont="1" applyFill="1" applyAlignment="1">
      <alignment horizontal="left" vertical="center" indent="1"/>
    </xf>
    <xf numFmtId="0" fontId="0" fillId="36" borderId="0" xfId="0" applyFill="1"/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Moeda" xfId="3" builtinId="4" customBuiltin="1"/>
    <cellStyle name="Moeda [0]" xfId="4" builtinId="7" customBuiltin="1"/>
    <cellStyle name="Neutro" xfId="13" builtinId="28" customBuiltin="1"/>
    <cellStyle name="Normal" xfId="0" builtinId="0" customBuiltin="1"/>
    <cellStyle name="Nota" xfId="20" builtinId="10" customBuiltin="1"/>
    <cellStyle name="Porcentagem" xfId="5" builtinId="5" customBuiltin="1"/>
    <cellStyle name="Ruim" xfId="12" builtinId="27" customBuiltin="1"/>
    <cellStyle name="Saída" xfId="15" builtinId="21" customBuiltin="1"/>
    <cellStyle name="Separador de milhares [0]" xfId="2" builtinId="6" customBuiltin="1"/>
    <cellStyle name="Texto de Aviso" xfId="19" builtinId="11" customBuiltin="1"/>
    <cellStyle name="Texto Explicativo" xfId="21" builtinId="53" customBuiltin="1"/>
    <cellStyle name="Título" xfId="6" builtinId="15" customBuiltin="1"/>
    <cellStyle name="Título 1" xfId="7" builtinId="16" customBuiltin="1"/>
    <cellStyle name="Título 2" xfId="8" builtinId="17" customBuiltin="1"/>
    <cellStyle name="Título 3" xfId="9" builtinId="18" customBuiltin="1"/>
    <cellStyle name="Título 4" xfId="10" builtinId="19" customBuiltin="1"/>
    <cellStyle name="Total" xfId="22" builtinId="25" customBuiltin="1"/>
    <cellStyle name="Vírgula" xfId="1" builtinId="3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-&quot;R$&quot;\ * #,##0.00_-;\-&quot;R$&quot;\ * #,##0.00_-;_-&quot;R$&quot;\ * &quot;-&quot;??_-;_-@_-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-&quot;R$&quot;\ * #,##0.00_-;\-&quot;R$&quot;\ * #,##0.00_-;_-&quot;R$&quot;\ * &quot;-&quot;??_-;_-@_-"/>
      <fill>
        <patternFill>
          <fgColor indexed="64"/>
          <bgColor theme="0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5" formatCode="#,##0_ ;\-#,##0\ 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6" formatCode="m/d/yyyy"/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ela de empresas" pivot="0" count="3" xr9:uid="{00000000-0011-0000-FFFF-FFFF00000000}">
      <tableStyleElement type="wholeTable" dxfId="16"/>
      <tableStyleElement type="headerRow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1.wdp"/><Relationship Id="rId3" Type="http://schemas.openxmlformats.org/officeDocument/2006/relationships/image" Target="../media/image3.png"/><Relationship Id="rId7" Type="http://schemas.openxmlformats.org/officeDocument/2006/relationships/image" Target="../media/image4.png"/><Relationship Id="rId12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https://www.mercadopago.com.br/checkout/v1/redirect?pref_id=70114963-2f9c8221-dadc-4258-a3d5-b497ecce4598" TargetMode="External"/><Relationship Id="rId11" Type="http://schemas.openxmlformats.org/officeDocument/2006/relationships/image" Target="../media/image6.png"/><Relationship Id="rId5" Type="http://schemas.openxmlformats.org/officeDocument/2006/relationships/hyperlink" Target="https://www.mercadopago.com.br/checkout/v1/redirect?pref_id=70114963-d03489d0-0790-4a2b-b93c-02f952e48294" TargetMode="External"/><Relationship Id="rId10" Type="http://schemas.openxmlformats.org/officeDocument/2006/relationships/hyperlink" Target="https://smartplanilhas.com.br/contato/" TargetMode="External"/><Relationship Id="rId4" Type="http://schemas.openxmlformats.org/officeDocument/2006/relationships/hyperlink" Target="https://www.mercadopago.com.br/checkout/v1/redirect?pref_id=70114963-de43e9b3-1de0-4165-b2c0-c9782e50e6d2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0</xdr:colOff>
      <xdr:row>38</xdr:row>
      <xdr:rowOff>44825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8E2D467A-0442-4907-BDD8-62D1EAE4583F}"/>
            </a:ext>
          </a:extLst>
        </xdr:cNvPr>
        <xdr:cNvSpPr/>
      </xdr:nvSpPr>
      <xdr:spPr>
        <a:xfrm>
          <a:off x="0" y="0"/>
          <a:ext cx="11820525" cy="7283825"/>
        </a:xfrm>
        <a:prstGeom prst="rect">
          <a:avLst/>
        </a:prstGeom>
        <a:gradFill flip="none" rotWithShape="1">
          <a:gsLst>
            <a:gs pos="100000">
              <a:schemeClr val="tx1">
                <a:lumMod val="65000"/>
                <a:lumOff val="35000"/>
              </a:schemeClr>
            </a:gs>
            <a:gs pos="0">
              <a:schemeClr val="tx1">
                <a:lumMod val="85000"/>
                <a:lumOff val="15000"/>
              </a:schemeClr>
            </a:gs>
          </a:gsLst>
          <a:lin ang="162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/>
            <a:t> </a:t>
          </a:r>
        </a:p>
      </xdr:txBody>
    </xdr:sp>
    <xdr:clientData/>
  </xdr:twoCellAnchor>
  <xdr:twoCellAnchor editAs="oneCell">
    <xdr:from>
      <xdr:col>3</xdr:col>
      <xdr:colOff>137198</xdr:colOff>
      <xdr:row>1</xdr:row>
      <xdr:rowOff>53790</xdr:rowOff>
    </xdr:from>
    <xdr:to>
      <xdr:col>10</xdr:col>
      <xdr:colOff>43079</xdr:colOff>
      <xdr:row>6</xdr:row>
      <xdr:rowOff>40144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EAD5650-4E99-4AFD-98A2-76EC595F7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8848" y="244290"/>
          <a:ext cx="4039731" cy="994883"/>
        </a:xfrm>
        <a:prstGeom prst="rect">
          <a:avLst/>
        </a:prstGeom>
      </xdr:spPr>
    </xdr:pic>
    <xdr:clientData/>
  </xdr:twoCellAnchor>
  <xdr:twoCellAnchor editAs="oneCell">
    <xdr:from>
      <xdr:col>0</xdr:col>
      <xdr:colOff>437918</xdr:colOff>
      <xdr:row>5</xdr:row>
      <xdr:rowOff>147338</xdr:rowOff>
    </xdr:from>
    <xdr:to>
      <xdr:col>11</xdr:col>
      <xdr:colOff>381948</xdr:colOff>
      <xdr:row>33</xdr:row>
      <xdr:rowOff>160883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C0A5607-F534-4646-88BE-B178F7BA9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7918" y="1099838"/>
          <a:ext cx="6440080" cy="5661310"/>
        </a:xfrm>
        <a:prstGeom prst="rect">
          <a:avLst/>
        </a:prstGeom>
      </xdr:spPr>
    </xdr:pic>
    <xdr:clientData/>
  </xdr:twoCellAnchor>
  <xdr:twoCellAnchor editAs="oneCell">
    <xdr:from>
      <xdr:col>0</xdr:col>
      <xdr:colOff>322413</xdr:colOff>
      <xdr:row>8</xdr:row>
      <xdr:rowOff>12918</xdr:rowOff>
    </xdr:from>
    <xdr:to>
      <xdr:col>11</xdr:col>
      <xdr:colOff>223625</xdr:colOff>
      <xdr:row>35</xdr:row>
      <xdr:rowOff>57194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AFAD848-C51B-45DA-B445-18F8ABAB0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2413" y="1536918"/>
          <a:ext cx="6397262" cy="5490335"/>
        </a:xfrm>
        <a:prstGeom prst="rect">
          <a:avLst/>
        </a:prstGeom>
      </xdr:spPr>
    </xdr:pic>
    <xdr:clientData/>
  </xdr:twoCellAnchor>
  <xdr:twoCellAnchor>
    <xdr:from>
      <xdr:col>0</xdr:col>
      <xdr:colOff>591185</xdr:colOff>
      <xdr:row>8</xdr:row>
      <xdr:rowOff>167214</xdr:rowOff>
    </xdr:from>
    <xdr:to>
      <xdr:col>11</xdr:col>
      <xdr:colOff>205696</xdr:colOff>
      <xdr:row>33</xdr:row>
      <xdr:rowOff>91452</xdr:rowOff>
    </xdr:to>
    <xdr:sp macro="" textlink="">
      <xdr:nvSpPr>
        <xdr:cNvPr id="6" name="CaixaDeTexto 16">
          <a:extLst>
            <a:ext uri="{FF2B5EF4-FFF2-40B4-BE49-F238E27FC236}">
              <a16:creationId xmlns:a16="http://schemas.microsoft.com/office/drawing/2014/main" id="{E9883170-F706-4E44-8000-01DD94A1FB45}"/>
            </a:ext>
          </a:extLst>
        </xdr:cNvPr>
        <xdr:cNvSpPr txBox="1"/>
      </xdr:nvSpPr>
      <xdr:spPr>
        <a:xfrm>
          <a:off x="591185" y="1691214"/>
          <a:ext cx="6110561" cy="468673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Olá, está gostando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 de usar nossas planilhas? 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Nós sinceramente esperamos que sim.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Saiba, sua opinião é muito importante para nós. E em cada página de download existe uma área para comentários, te aguardamos lá!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Com a sua ajuda queremos criar o maior portal de planilhas do Brasil, 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ou quem sabe do Mundo!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 </a:t>
          </a:r>
        </a:p>
      </xdr:txBody>
    </xdr:sp>
    <xdr:clientData/>
  </xdr:twoCellAnchor>
  <xdr:twoCellAnchor>
    <xdr:from>
      <xdr:col>13</xdr:col>
      <xdr:colOff>104022</xdr:colOff>
      <xdr:row>25</xdr:row>
      <xdr:rowOff>114547</xdr:rowOff>
    </xdr:from>
    <xdr:to>
      <xdr:col>19</xdr:col>
      <xdr:colOff>194218</xdr:colOff>
      <xdr:row>29</xdr:row>
      <xdr:rowOff>68004</xdr:rowOff>
    </xdr:to>
    <xdr:sp macro="" textlink="">
      <xdr:nvSpPr>
        <xdr:cNvPr id="7" name="CaixaDeTexto 18">
          <a:extLst>
            <a:ext uri="{FF2B5EF4-FFF2-40B4-BE49-F238E27FC236}">
              <a16:creationId xmlns:a16="http://schemas.microsoft.com/office/drawing/2014/main" id="{EDA167C9-D56A-40D8-9A3A-0EB283256C80}"/>
            </a:ext>
          </a:extLst>
        </xdr:cNvPr>
        <xdr:cNvSpPr txBox="1"/>
      </xdr:nvSpPr>
      <xdr:spPr>
        <a:xfrm>
          <a:off x="7781172" y="4877047"/>
          <a:ext cx="3633496" cy="71545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50000"/>
            </a:lnSpc>
          </a:pPr>
          <a:r>
            <a:rPr lang="pt-BR" sz="1400">
              <a:solidFill>
                <a:schemeClr val="bg1"/>
              </a:solidFill>
              <a:latin typeface="Abadi" panose="020B0604020104020204" pitchFamily="34" charset="0"/>
            </a:rPr>
            <a:t>Outra forma de colaborar: Que tal pagarnos  um cafezinho?</a:t>
          </a:r>
        </a:p>
      </xdr:txBody>
    </xdr:sp>
    <xdr:clientData/>
  </xdr:twoCellAnchor>
  <xdr:twoCellAnchor editAs="oneCell">
    <xdr:from>
      <xdr:col>17</xdr:col>
      <xdr:colOff>190932</xdr:colOff>
      <xdr:row>27</xdr:row>
      <xdr:rowOff>93031</xdr:rowOff>
    </xdr:from>
    <xdr:to>
      <xdr:col>18</xdr:col>
      <xdr:colOff>170329</xdr:colOff>
      <xdr:row>30</xdr:row>
      <xdr:rowOff>55634</xdr:rowOff>
    </xdr:to>
    <xdr:pic>
      <xdr:nvPicPr>
        <xdr:cNvPr id="8" name="Picture 6" descr="Café Coffe Bebida - Gráfico vetorial grátis no Pixabay">
          <a:extLst>
            <a:ext uri="{FF2B5EF4-FFF2-40B4-BE49-F238E27FC236}">
              <a16:creationId xmlns:a16="http://schemas.microsoft.com/office/drawing/2014/main" id="{BF04B12A-A052-413D-8C5B-565F567B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0282" y="5236531"/>
          <a:ext cx="569947" cy="56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282335</xdr:colOff>
      <xdr:row>33</xdr:row>
      <xdr:rowOff>69831</xdr:rowOff>
    </xdr:from>
    <xdr:to>
      <xdr:col>15</xdr:col>
      <xdr:colOff>80171</xdr:colOff>
      <xdr:row>35</xdr:row>
      <xdr:rowOff>51464</xdr:rowOff>
    </xdr:to>
    <xdr:sp macro="" textlink="">
      <xdr:nvSpPr>
        <xdr:cNvPr id="9" name="Retângulo: Cantos Arredondado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8B8B8E9-3F70-4B34-BA03-7E34BD6E3A4F}"/>
            </a:ext>
          </a:extLst>
        </xdr:cNvPr>
        <xdr:cNvSpPr/>
      </xdr:nvSpPr>
      <xdr:spPr>
        <a:xfrm>
          <a:off x="7959485" y="6356331"/>
          <a:ext cx="978936" cy="362633"/>
        </a:xfrm>
        <a:prstGeom prst="roundRect">
          <a:avLst/>
        </a:prstGeom>
        <a:solidFill>
          <a:srgbClr val="2D805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/>
            <a:t>R$ 5,00</a:t>
          </a:r>
        </a:p>
      </xdr:txBody>
    </xdr:sp>
    <xdr:clientData/>
  </xdr:twoCellAnchor>
  <xdr:twoCellAnchor>
    <xdr:from>
      <xdr:col>15</xdr:col>
      <xdr:colOff>256423</xdr:colOff>
      <xdr:row>33</xdr:row>
      <xdr:rowOff>69830</xdr:rowOff>
    </xdr:from>
    <xdr:to>
      <xdr:col>17</xdr:col>
      <xdr:colOff>54259</xdr:colOff>
      <xdr:row>35</xdr:row>
      <xdr:rowOff>51463</xdr:rowOff>
    </xdr:to>
    <xdr:sp macro="" textlink="">
      <xdr:nvSpPr>
        <xdr:cNvPr id="10" name="Retângulo: Cantos Arredondados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09FC27B-EC70-4187-9824-E840E28FEFC1}"/>
            </a:ext>
          </a:extLst>
        </xdr:cNvPr>
        <xdr:cNvSpPr/>
      </xdr:nvSpPr>
      <xdr:spPr>
        <a:xfrm>
          <a:off x="9114673" y="6356330"/>
          <a:ext cx="978936" cy="362633"/>
        </a:xfrm>
        <a:prstGeom prst="roundRect">
          <a:avLst/>
        </a:prstGeom>
        <a:solidFill>
          <a:srgbClr val="2D805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/>
            <a:t>R$ 10,00</a:t>
          </a:r>
        </a:p>
      </xdr:txBody>
    </xdr:sp>
    <xdr:clientData/>
  </xdr:twoCellAnchor>
  <xdr:twoCellAnchor>
    <xdr:from>
      <xdr:col>17</xdr:col>
      <xdr:colOff>203842</xdr:colOff>
      <xdr:row>33</xdr:row>
      <xdr:rowOff>69829</xdr:rowOff>
    </xdr:from>
    <xdr:to>
      <xdr:col>19</xdr:col>
      <xdr:colOff>1678</xdr:colOff>
      <xdr:row>35</xdr:row>
      <xdr:rowOff>51462</xdr:rowOff>
    </xdr:to>
    <xdr:sp macro="" textlink="">
      <xdr:nvSpPr>
        <xdr:cNvPr id="11" name="Retângulo: Cantos Arredondados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0444C1A-326D-4D1A-A7F6-7902CDCBA482}"/>
            </a:ext>
          </a:extLst>
        </xdr:cNvPr>
        <xdr:cNvSpPr/>
      </xdr:nvSpPr>
      <xdr:spPr>
        <a:xfrm>
          <a:off x="10243192" y="6356329"/>
          <a:ext cx="978936" cy="362633"/>
        </a:xfrm>
        <a:prstGeom prst="roundRect">
          <a:avLst/>
        </a:prstGeom>
        <a:solidFill>
          <a:srgbClr val="2D805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/>
            <a:t>R$ 15,00</a:t>
          </a:r>
        </a:p>
      </xdr:txBody>
    </xdr:sp>
    <xdr:clientData/>
  </xdr:twoCellAnchor>
  <xdr:twoCellAnchor editAs="oneCell">
    <xdr:from>
      <xdr:col>13</xdr:col>
      <xdr:colOff>535746</xdr:colOff>
      <xdr:row>1</xdr:row>
      <xdr:rowOff>148586</xdr:rowOff>
    </xdr:from>
    <xdr:to>
      <xdr:col>15</xdr:col>
      <xdr:colOff>520454</xdr:colOff>
      <xdr:row>7</xdr:row>
      <xdr:rowOff>89262</xdr:rowOff>
    </xdr:to>
    <xdr:pic>
      <xdr:nvPicPr>
        <xdr:cNvPr id="12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60527692-7203-46BF-AD46-19DAC5C1F0C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9744" r="89936">
                      <a14:foregroundMark x1="18211" y1="29798" x2="9744" y2="22727"/>
                      <a14:foregroundMark x1="9744" y1="22727" x2="13898" y2="48485"/>
                      <a14:foregroundMark x1="13898" y1="48485" x2="18530" y2="47980"/>
                      <a14:foregroundMark x1="12460" y1="55051" x2="17252" y2="62626"/>
                      <a14:foregroundMark x1="51278" y1="39394" x2="52556" y2="52525"/>
                      <a14:foregroundMark x1="54153" y1="42929" x2="48243" y2="24747"/>
                      <a14:foregroundMark x1="48243" y1="24747" x2="45208" y2="49495"/>
                      <a14:foregroundMark x1="45208" y1="49495" x2="49201" y2="56566"/>
                      <a14:foregroundMark x1="48083" y1="22222" x2="54633" y2="33333"/>
                      <a14:foregroundMark x1="50160" y1="16667" x2="50160" y2="25758"/>
                      <a14:foregroundMark x1="70447" y1="35354" x2="66134" y2="49495"/>
                      <a14:foregroundMark x1="81789" y1="37374" x2="87859" y2="40404"/>
                      <a14:foregroundMark x1="84665" y1="26263" x2="79553" y2="48485"/>
                      <a14:foregroundMark x1="79553" y1="48485" x2="87540" y2="58081"/>
                      <a14:foregroundMark x1="87540" y1="58081" x2="87540" y2="31313"/>
                      <a14:foregroundMark x1="87540" y1="31313" x2="82588" y2="25758"/>
                      <a14:foregroundMark x1="71725" y1="32323" x2="63419" y2="26768"/>
                      <a14:foregroundMark x1="63419" y1="26768" x2="64856" y2="51515"/>
                      <a14:foregroundMark x1="64856" y1="51515" x2="73323" y2="57576"/>
                      <a14:foregroundMark x1="73323" y1="57576" x2="72843" y2="3838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3469" r="41393"/>
        <a:stretch/>
      </xdr:blipFill>
      <xdr:spPr bwMode="auto">
        <a:xfrm>
          <a:off x="8212896" y="339086"/>
          <a:ext cx="1165808" cy="1150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197391</xdr:colOff>
      <xdr:row>1</xdr:row>
      <xdr:rowOff>91847</xdr:rowOff>
    </xdr:from>
    <xdr:to>
      <xdr:col>18</xdr:col>
      <xdr:colOff>562488</xdr:colOff>
      <xdr:row>8</xdr:row>
      <xdr:rowOff>43805</xdr:rowOff>
    </xdr:to>
    <xdr:pic>
      <xdr:nvPicPr>
        <xdr:cNvPr id="13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9B2428F9-F661-4DEE-83A9-79D2955924A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60703" r="95687">
                      <a14:foregroundMark x1="72364" y1="30808" x2="66933" y2="20707"/>
                      <a14:foregroundMark x1="66933" y1="20707" x2="60703" y2="27778"/>
                      <a14:foregroundMark x1="60703" y1="27778" x2="64856" y2="45455"/>
                      <a14:foregroundMark x1="64856" y1="45455" x2="71086" y2="45960"/>
                      <a14:foregroundMark x1="71086" y1="45960" x2="66613" y2="29293"/>
                      <a14:foregroundMark x1="66613" y1="29293" x2="65335" y2="50000"/>
                      <a14:foregroundMark x1="65335" y1="50000" x2="66134" y2="5303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76017"/>
        <a:stretch/>
      </xdr:blipFill>
      <xdr:spPr bwMode="auto">
        <a:xfrm>
          <a:off x="10236741" y="282347"/>
          <a:ext cx="955647" cy="1363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85284</xdr:colOff>
      <xdr:row>1</xdr:row>
      <xdr:rowOff>53790</xdr:rowOff>
    </xdr:from>
    <xdr:to>
      <xdr:col>18</xdr:col>
      <xdr:colOff>427807</xdr:colOff>
      <xdr:row>6</xdr:row>
      <xdr:rowOff>177096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id="{8D4B537B-3876-45C7-A672-78B1C95C45C9}"/>
            </a:ext>
          </a:extLst>
        </xdr:cNvPr>
        <xdr:cNvSpPr/>
      </xdr:nvSpPr>
      <xdr:spPr>
        <a:xfrm>
          <a:off x="10124634" y="244290"/>
          <a:ext cx="933073" cy="1075806"/>
        </a:xfrm>
        <a:prstGeom prst="rect">
          <a:avLst/>
        </a:prstGeom>
        <a:noFill/>
        <a:ln w="28575">
          <a:solidFill>
            <a:schemeClr val="bg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/>
        </a:p>
      </xdr:txBody>
    </xdr:sp>
    <xdr:clientData/>
  </xdr:twoCellAnchor>
  <xdr:twoCellAnchor editAs="oneCell">
    <xdr:from>
      <xdr:col>15</xdr:col>
      <xdr:colOff>561282</xdr:colOff>
      <xdr:row>1</xdr:row>
      <xdr:rowOff>131046</xdr:rowOff>
    </xdr:from>
    <xdr:to>
      <xdr:col>17</xdr:col>
      <xdr:colOff>1499</xdr:colOff>
      <xdr:row>5</xdr:row>
      <xdr:rowOff>164594</xdr:rowOff>
    </xdr:to>
    <xdr:pic>
      <xdr:nvPicPr>
        <xdr:cNvPr id="15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3F5F0752-205E-4FE2-8FB8-BA90FF393F5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60703" r="95687">
                      <a14:foregroundMark x1="72364" y1="30808" x2="66933" y2="20707"/>
                      <a14:foregroundMark x1="66933" y1="20707" x2="60703" y2="27778"/>
                      <a14:foregroundMark x1="60703" y1="27778" x2="64856" y2="45455"/>
                      <a14:foregroundMark x1="64856" y1="45455" x2="71086" y2="45960"/>
                      <a14:foregroundMark x1="71086" y1="45960" x2="66613" y2="29293"/>
                      <a14:foregroundMark x1="66613" y1="29293" x2="65335" y2="50000"/>
                      <a14:foregroundMark x1="65335" y1="50000" x2="66134" y2="5303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7934" r="23878" b="30602"/>
        <a:stretch/>
      </xdr:blipFill>
      <xdr:spPr bwMode="auto">
        <a:xfrm>
          <a:off x="9419532" y="321546"/>
          <a:ext cx="621317" cy="840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419007</xdr:colOff>
      <xdr:row>8</xdr:row>
      <xdr:rowOff>68971</xdr:rowOff>
    </xdr:from>
    <xdr:to>
      <xdr:col>19</xdr:col>
      <xdr:colOff>297542</xdr:colOff>
      <xdr:row>18</xdr:row>
      <xdr:rowOff>76075</xdr:rowOff>
    </xdr:to>
    <xdr:sp macro="" textlink="">
      <xdr:nvSpPr>
        <xdr:cNvPr id="16" name="CaixaDeTexto 34">
          <a:extLst>
            <a:ext uri="{FF2B5EF4-FFF2-40B4-BE49-F238E27FC236}">
              <a16:creationId xmlns:a16="http://schemas.microsoft.com/office/drawing/2014/main" id="{DDBB1427-8897-437E-B446-7EEFB47A0321}"/>
            </a:ext>
          </a:extLst>
        </xdr:cNvPr>
        <xdr:cNvSpPr txBox="1"/>
      </xdr:nvSpPr>
      <xdr:spPr>
        <a:xfrm>
          <a:off x="7505607" y="1592971"/>
          <a:ext cx="4012385" cy="191210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50000"/>
            </a:lnSpc>
          </a:pPr>
          <a:r>
            <a:rPr lang="pt-BR" sz="1600">
              <a:solidFill>
                <a:schemeClr val="bg1"/>
              </a:solidFill>
              <a:latin typeface="Abadi" panose="020B0604020104020204" pitchFamily="34" charset="0"/>
            </a:rPr>
            <a:t>Você ainda pode nos ajudar a criar planilhas gratuitas. Que tal sugerir uma ideia de planilha grátis para Equipe Smart Planilhas? Assim avaliamos sua ideia e logo que feita você receberá em seu e-mail gratuitamente!</a:t>
          </a:r>
        </a:p>
      </xdr:txBody>
    </xdr:sp>
    <xdr:clientData/>
  </xdr:twoCellAnchor>
  <xdr:twoCellAnchor>
    <xdr:from>
      <xdr:col>14</xdr:col>
      <xdr:colOff>102998</xdr:colOff>
      <xdr:row>19</xdr:row>
      <xdr:rowOff>38793</xdr:rowOff>
    </xdr:from>
    <xdr:to>
      <xdr:col>18</xdr:col>
      <xdr:colOff>302821</xdr:colOff>
      <xdr:row>22</xdr:row>
      <xdr:rowOff>140448</xdr:rowOff>
    </xdr:to>
    <xdr:grpSp>
      <xdr:nvGrpSpPr>
        <xdr:cNvPr id="17" name="Agrupar 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D9DA7A2-6071-4E5F-ACF6-9BC78B80FEA6}"/>
            </a:ext>
          </a:extLst>
        </xdr:cNvPr>
        <xdr:cNvGrpSpPr/>
      </xdr:nvGrpSpPr>
      <xdr:grpSpPr>
        <a:xfrm>
          <a:off x="8417763" y="3871205"/>
          <a:ext cx="2575470" cy="706772"/>
          <a:chOff x="8592574" y="3812934"/>
          <a:chExt cx="2638223" cy="639538"/>
        </a:xfrm>
      </xdr:grpSpPr>
      <xdr:sp macro="" textlink="">
        <xdr:nvSpPr>
          <xdr:cNvPr id="18" name="Retângulo: Cantos Arredondados 17">
            <a:extLst>
              <a:ext uri="{FF2B5EF4-FFF2-40B4-BE49-F238E27FC236}">
                <a16:creationId xmlns:a16="http://schemas.microsoft.com/office/drawing/2014/main" id="{8A97D5FF-4BC8-43F4-A20B-506DB9CCE6EF}"/>
              </a:ext>
            </a:extLst>
          </xdr:cNvPr>
          <xdr:cNvSpPr/>
        </xdr:nvSpPr>
        <xdr:spPr>
          <a:xfrm>
            <a:off x="8592574" y="3812934"/>
            <a:ext cx="2638223" cy="639538"/>
          </a:xfrm>
          <a:prstGeom prst="roundRect">
            <a:avLst/>
          </a:prstGeom>
          <a:solidFill>
            <a:srgbClr val="2D8053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400" b="1"/>
              <a:t>TENHO UMA IDEIA</a:t>
            </a:r>
          </a:p>
        </xdr:txBody>
      </xdr:sp>
      <xdr:pic>
        <xdr:nvPicPr>
          <xdr:cNvPr id="19" name="Gráfico 27" descr="Lâmpada">
            <a:extLst>
              <a:ext uri="{FF2B5EF4-FFF2-40B4-BE49-F238E27FC236}">
                <a16:creationId xmlns:a16="http://schemas.microsoft.com/office/drawing/2014/main" id="{97A27523-1255-4AF3-ABAE-7662646F37C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8778806" y="3986995"/>
            <a:ext cx="316874" cy="316874"/>
          </a:xfrm>
          <a:prstGeom prst="rect">
            <a:avLst/>
          </a:prstGeom>
        </xdr:spPr>
      </xdr:pic>
    </xdr:grpSp>
    <xdr:clientData/>
  </xdr:twoCellAnchor>
  <xdr:twoCellAnchor editAs="oneCell">
    <xdr:from>
      <xdr:col>8</xdr:col>
      <xdr:colOff>331862</xdr:colOff>
      <xdr:row>28</xdr:row>
      <xdr:rowOff>91848</xdr:rowOff>
    </xdr:from>
    <xdr:to>
      <xdr:col>9</xdr:col>
      <xdr:colOff>116542</xdr:colOff>
      <xdr:row>31</xdr:row>
      <xdr:rowOff>40336</xdr:rowOff>
    </xdr:to>
    <xdr:pic>
      <xdr:nvPicPr>
        <xdr:cNvPr id="20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27FCAAEA-CED0-4232-A7B3-6C3D2A8F840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60703" r="95687">
                      <a14:foregroundMark x1="72364" y1="30808" x2="66933" y2="20707"/>
                      <a14:foregroundMark x1="66933" y1="20707" x2="60703" y2="27778"/>
                      <a14:foregroundMark x1="60703" y1="27778" x2="64856" y2="45455"/>
                      <a14:foregroundMark x1="64856" y1="45455" x2="71086" y2="45960"/>
                      <a14:foregroundMark x1="71086" y1="45960" x2="66613" y2="29293"/>
                      <a14:foregroundMark x1="66613" y1="29293" x2="65335" y2="50000"/>
                      <a14:foregroundMark x1="65335" y1="50000" x2="66134" y2="5303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76017"/>
        <a:stretch/>
      </xdr:blipFill>
      <xdr:spPr bwMode="auto">
        <a:xfrm>
          <a:off x="5056262" y="5425848"/>
          <a:ext cx="375230" cy="553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116541</xdr:colOff>
      <xdr:row>29</xdr:row>
      <xdr:rowOff>161364</xdr:rowOff>
    </xdr:from>
    <xdr:to>
      <xdr:col>19</xdr:col>
      <xdr:colOff>206737</xdr:colOff>
      <xdr:row>31</xdr:row>
      <xdr:rowOff>168196</xdr:rowOff>
    </xdr:to>
    <xdr:sp macro="" textlink="">
      <xdr:nvSpPr>
        <xdr:cNvPr id="21" name="CaixaDeTexto 18">
          <a:extLst>
            <a:ext uri="{FF2B5EF4-FFF2-40B4-BE49-F238E27FC236}">
              <a16:creationId xmlns:a16="http://schemas.microsoft.com/office/drawing/2014/main" id="{398659A0-66ED-446C-BFE2-C601D6C9A5BC}"/>
            </a:ext>
          </a:extLst>
        </xdr:cNvPr>
        <xdr:cNvSpPr txBox="1"/>
      </xdr:nvSpPr>
      <xdr:spPr>
        <a:xfrm>
          <a:off x="7793691" y="5685864"/>
          <a:ext cx="3633496" cy="3878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50000"/>
            </a:lnSpc>
          </a:pPr>
          <a:r>
            <a:rPr lang="pt-BR" sz="1400">
              <a:solidFill>
                <a:schemeClr val="bg1"/>
              </a:solidFill>
              <a:latin typeface="Abadi" panose="020B0604020104020204" pitchFamily="34" charset="0"/>
            </a:rPr>
            <a:t>Colaborar com: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_Vendedor" displayName="Tabela_Vendedor" ref="B13:F14" totalsRowShown="0" headerRowDxfId="13" dataDxfId="12">
  <tableColumns count="5">
    <tableColumn id="1" xr3:uid="{00000000-0010-0000-0000-000001000000}" name="Vendedor" dataDxfId="11"/>
    <tableColumn id="2" xr3:uid="{00000000-0010-0000-0000-000002000000}" name="OC Número" dataDxfId="10"/>
    <tableColumn id="3" xr3:uid="{00000000-0010-0000-0000-000003000000}" name="Data de envio" dataDxfId="9"/>
    <tableColumn id="4" xr3:uid="{00000000-0010-0000-0000-000004000000}" name="Ponto de FOB" dataDxfId="8"/>
    <tableColumn id="5" xr3:uid="{00000000-0010-0000-0000-000005000000}" name="Termos" dataDxfId="7"/>
  </tableColumns>
  <tableStyleInfo name="Tabela de empresas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a_ItensàVenda" displayName="Tabela_ItensàVenda" ref="B16:F21" totalsRowShown="0" headerRowDxfId="6" dataDxfId="5">
  <tableColumns count="5">
    <tableColumn id="1" xr3:uid="{00000000-0010-0000-0100-000001000000}" name="Quantidade" dataDxfId="4" dataCellStyle="Vírgula"/>
    <tableColumn id="2" xr3:uid="{00000000-0010-0000-0100-000002000000}" name="Descrição" dataDxfId="3"/>
    <tableColumn id="3" xr3:uid="{00000000-0010-0000-0100-000003000000}" name="Preço unitário" dataDxfId="2"/>
    <tableColumn id="4" xr3:uid="{00000000-0010-0000-0100-000004000000}" name="Tributável?" dataDxfId="1"/>
    <tableColumn id="5" xr3:uid="{00000000-0010-0000-0100-000005000000}" name="Valor" dataDxfId="0">
      <calculatedColumnFormula>IFERROR(IF(OR(Tabela_ItensàVenda[[#This Row],[Quantidade]]="",Tabela_ItensàVenda[[#This Row],[Preço unitário]]=""),"",Tabela_ItensàVenda[[#This Row],[Quantidade]]*Tabela_ItensàVenda[[#This Row],[Preço unitário]]),"")</calculatedColumnFormula>
    </tableColumn>
  </tableColumns>
  <tableStyleInfo name="Tabela de empresas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1"/>
  <sheetViews>
    <sheetView showGridLines="0" zoomScaleNormal="100" workbookViewId="0">
      <selection activeCell="B12" sqref="B12:F12"/>
    </sheetView>
  </sheetViews>
  <sheetFormatPr defaultColWidth="8.77734375" defaultRowHeight="26.1" customHeight="1" x14ac:dyDescent="0.25"/>
  <cols>
    <col min="1" max="1" width="1.77734375" style="1" customWidth="1"/>
    <col min="2" max="2" width="14.109375" style="1" customWidth="1"/>
    <col min="3" max="3" width="28.6640625" style="1" customWidth="1"/>
    <col min="4" max="5" width="14.109375" style="1" customWidth="1"/>
    <col min="6" max="6" width="16.109375" style="1" bestFit="1" customWidth="1"/>
    <col min="7" max="7" width="1.77734375" style="1" customWidth="1"/>
    <col min="8" max="16384" width="8.77734375" style="1"/>
  </cols>
  <sheetData>
    <row r="1" spans="1:9" ht="45" customHeight="1" x14ac:dyDescent="0.25">
      <c r="A1" s="12"/>
      <c r="B1" s="39" t="s">
        <v>37</v>
      </c>
      <c r="C1" s="39"/>
      <c r="D1" s="11"/>
      <c r="E1" s="11"/>
      <c r="F1" s="11"/>
      <c r="G1" s="12"/>
      <c r="H1" s="12"/>
      <c r="I1" s="12"/>
    </row>
    <row r="2" spans="1:9" ht="25.5" customHeight="1" x14ac:dyDescent="0.3">
      <c r="A2" s="12"/>
      <c r="B2" s="38" t="s">
        <v>38</v>
      </c>
      <c r="C2" s="38"/>
      <c r="D2" s="11"/>
      <c r="E2" s="11"/>
      <c r="F2" s="11"/>
      <c r="G2" s="12"/>
      <c r="H2" s="12"/>
      <c r="I2" s="12"/>
    </row>
    <row r="3" spans="1:9" ht="30" customHeight="1" x14ac:dyDescent="0.3">
      <c r="A3" s="12"/>
      <c r="B3" s="18" t="s">
        <v>0</v>
      </c>
      <c r="C3" s="12"/>
      <c r="D3" s="12"/>
      <c r="E3" s="19" t="s">
        <v>19</v>
      </c>
      <c r="F3" s="20">
        <f ca="1">TODAY()</f>
        <v>44006</v>
      </c>
      <c r="G3" s="12"/>
      <c r="H3" s="12"/>
      <c r="I3" s="12"/>
    </row>
    <row r="4" spans="1:9" s="4" customFormat="1" ht="15.95" customHeight="1" x14ac:dyDescent="0.3">
      <c r="A4" s="13"/>
      <c r="B4" s="15" t="s">
        <v>1</v>
      </c>
      <c r="C4" s="13"/>
      <c r="D4" s="13"/>
      <c r="E4" s="19" t="s">
        <v>20</v>
      </c>
      <c r="F4" s="21">
        <v>1234</v>
      </c>
      <c r="G4" s="13"/>
      <c r="H4" s="13"/>
    </row>
    <row r="5" spans="1:9" s="4" customFormat="1" ht="15.95" customHeight="1" x14ac:dyDescent="0.3">
      <c r="A5" s="13"/>
      <c r="B5" s="15" t="s">
        <v>2</v>
      </c>
      <c r="C5" s="13"/>
      <c r="D5" s="13"/>
      <c r="E5" s="19" t="s">
        <v>21</v>
      </c>
      <c r="F5" s="21" t="s">
        <v>32</v>
      </c>
      <c r="G5" s="13"/>
      <c r="H5" s="13"/>
    </row>
    <row r="6" spans="1:9" ht="30" customHeight="1" x14ac:dyDescent="0.3">
      <c r="A6" s="12"/>
      <c r="B6" s="18" t="s">
        <v>3</v>
      </c>
      <c r="C6" s="12"/>
      <c r="D6" s="12"/>
      <c r="E6" s="22"/>
      <c r="F6" s="12"/>
      <c r="G6" s="12"/>
      <c r="H6" s="12"/>
    </row>
    <row r="7" spans="1:9" ht="15.95" customHeight="1" x14ac:dyDescent="0.3">
      <c r="A7" s="12"/>
      <c r="B7" s="21" t="s">
        <v>4</v>
      </c>
      <c r="C7" s="12"/>
      <c r="D7" s="12"/>
      <c r="E7" s="19" t="s">
        <v>22</v>
      </c>
      <c r="F7" s="20">
        <f ca="1">F3+30</f>
        <v>44036</v>
      </c>
      <c r="G7" s="12"/>
      <c r="H7" s="12"/>
      <c r="I7" s="12"/>
    </row>
    <row r="8" spans="1:9" ht="15.95" customHeight="1" x14ac:dyDescent="0.3">
      <c r="A8" s="12"/>
      <c r="B8" s="21" t="s">
        <v>5</v>
      </c>
      <c r="C8" s="12"/>
      <c r="D8" s="12"/>
      <c r="E8" s="19" t="s">
        <v>23</v>
      </c>
      <c r="F8" s="21" t="s">
        <v>33</v>
      </c>
      <c r="G8" s="12"/>
      <c r="H8" s="12"/>
      <c r="I8" s="12"/>
    </row>
    <row r="9" spans="1:9" ht="15.95" customHeight="1" x14ac:dyDescent="0.25">
      <c r="A9" s="12"/>
      <c r="B9" s="21" t="s">
        <v>1</v>
      </c>
      <c r="C9" s="12"/>
      <c r="D9" s="12"/>
      <c r="E9" s="22"/>
      <c r="F9" s="12"/>
      <c r="G9" s="12"/>
      <c r="H9" s="12"/>
      <c r="I9" s="12"/>
    </row>
    <row r="10" spans="1:9" ht="15.95" customHeight="1" x14ac:dyDescent="0.25">
      <c r="A10" s="12"/>
      <c r="B10" s="21" t="s">
        <v>6</v>
      </c>
      <c r="C10" s="12"/>
      <c r="D10" s="12"/>
      <c r="E10" s="12"/>
      <c r="F10" s="12"/>
      <c r="G10" s="12"/>
      <c r="H10" s="12"/>
      <c r="I10" s="12"/>
    </row>
    <row r="11" spans="1:9" ht="30" customHeight="1" x14ac:dyDescent="0.3">
      <c r="A11" s="12"/>
      <c r="B11" s="23" t="s">
        <v>7</v>
      </c>
      <c r="C11" s="12"/>
      <c r="D11" s="12"/>
      <c r="E11" s="12"/>
      <c r="F11" s="12"/>
      <c r="G11" s="12"/>
      <c r="H11" s="12"/>
      <c r="I11" s="12"/>
    </row>
    <row r="12" spans="1:9" s="2" customFormat="1" ht="30" customHeight="1" x14ac:dyDescent="0.3">
      <c r="A12" s="14"/>
      <c r="B12" s="37" t="s">
        <v>8</v>
      </c>
      <c r="C12" s="37"/>
      <c r="D12" s="37"/>
      <c r="E12" s="37"/>
      <c r="F12" s="37"/>
      <c r="G12" s="14"/>
      <c r="H12" s="14"/>
      <c r="I12" s="14"/>
    </row>
    <row r="13" spans="1:9" s="3" customFormat="1" ht="31.5" customHeight="1" x14ac:dyDescent="0.3">
      <c r="A13" s="15"/>
      <c r="B13" s="7" t="s">
        <v>9</v>
      </c>
      <c r="C13" s="7" t="s">
        <v>14</v>
      </c>
      <c r="D13" s="7" t="s">
        <v>17</v>
      </c>
      <c r="E13" s="7" t="s">
        <v>24</v>
      </c>
      <c r="F13" s="7" t="s">
        <v>34</v>
      </c>
      <c r="G13" s="15"/>
      <c r="H13" s="15"/>
    </row>
    <row r="14" spans="1:9" s="3" customFormat="1" ht="26.1" customHeight="1" x14ac:dyDescent="0.3">
      <c r="A14" s="15"/>
      <c r="B14" s="15"/>
      <c r="C14" s="15"/>
      <c r="D14" s="35"/>
      <c r="E14" s="15"/>
      <c r="F14" s="36" t="s">
        <v>35</v>
      </c>
      <c r="G14" s="15"/>
      <c r="H14" s="15"/>
    </row>
    <row r="15" spans="1:9" ht="26.1" customHeight="1" x14ac:dyDescent="0.25">
      <c r="A15" s="12"/>
      <c r="B15" s="12"/>
      <c r="C15" s="12"/>
      <c r="D15" s="12"/>
      <c r="E15" s="12"/>
      <c r="F15" s="12"/>
      <c r="G15" s="12"/>
      <c r="H15" s="12"/>
    </row>
    <row r="16" spans="1:9" s="6" customFormat="1" ht="31.5" customHeight="1" x14ac:dyDescent="0.3">
      <c r="A16" s="16"/>
      <c r="B16" s="8" t="s">
        <v>10</v>
      </c>
      <c r="C16" s="10" t="s">
        <v>15</v>
      </c>
      <c r="D16" s="10" t="s">
        <v>18</v>
      </c>
      <c r="E16" s="8" t="s">
        <v>25</v>
      </c>
      <c r="F16" s="8" t="s">
        <v>36</v>
      </c>
      <c r="G16" s="16"/>
      <c r="H16" s="16"/>
    </row>
    <row r="17" spans="1:8" s="5" customFormat="1" ht="26.1" customHeight="1" x14ac:dyDescent="0.3">
      <c r="A17" s="17"/>
      <c r="B17" s="31">
        <v>1234</v>
      </c>
      <c r="C17" s="16" t="s">
        <v>16</v>
      </c>
      <c r="D17" s="32">
        <v>12.34</v>
      </c>
      <c r="E17" s="16" t="s">
        <v>26</v>
      </c>
      <c r="F17" s="33">
        <f>IFERROR(IF(OR(Tabela_ItensàVenda[[#This Row],[Quantidade]]="",Tabela_ItensàVenda[[#This Row],[Preço unitário]]=""),"",Tabela_ItensàVenda[[#This Row],[Quantidade]]*Tabela_ItensàVenda[[#This Row],[Preço unitário]]),"")</f>
        <v>15227.56</v>
      </c>
      <c r="G17" s="17"/>
      <c r="H17" s="17"/>
    </row>
    <row r="18" spans="1:8" s="5" customFormat="1" ht="26.1" customHeight="1" x14ac:dyDescent="0.3">
      <c r="A18" s="17"/>
      <c r="B18" s="31"/>
      <c r="C18" s="34"/>
      <c r="D18" s="32"/>
      <c r="E18" s="16"/>
      <c r="F18" s="33" t="str">
        <f>IFERROR(IF(OR(Tabela_ItensàVenda[[#This Row],[Quantidade]]="",Tabela_ItensàVenda[[#This Row],[Preço unitário]]=""),"",Tabela_ItensàVenda[[#This Row],[Quantidade]]*Tabela_ItensàVenda[[#This Row],[Preço unitário]]),"")</f>
        <v/>
      </c>
      <c r="G18" s="17"/>
      <c r="H18" s="17"/>
    </row>
    <row r="19" spans="1:8" s="5" customFormat="1" ht="26.1" customHeight="1" x14ac:dyDescent="0.3">
      <c r="A19" s="17"/>
      <c r="B19" s="31"/>
      <c r="C19" s="16"/>
      <c r="D19" s="32"/>
      <c r="E19" s="16"/>
      <c r="F19" s="33" t="str">
        <f>IFERROR(IF(OR(Tabela_ItensàVenda[[#This Row],[Quantidade]]="",Tabela_ItensàVenda[[#This Row],[Preço unitário]]=""),"",Tabela_ItensàVenda[[#This Row],[Quantidade]]*Tabela_ItensàVenda[[#This Row],[Preço unitário]]),"")</f>
        <v/>
      </c>
      <c r="G19" s="17"/>
      <c r="H19" s="17"/>
    </row>
    <row r="20" spans="1:8" s="5" customFormat="1" ht="26.1" customHeight="1" x14ac:dyDescent="0.3">
      <c r="A20" s="17"/>
      <c r="B20" s="31"/>
      <c r="C20" s="16"/>
      <c r="D20" s="32"/>
      <c r="E20" s="16"/>
      <c r="F20" s="33" t="str">
        <f>IFERROR(IF(OR(Tabela_ItensàVenda[[#This Row],[Quantidade]]="",Tabela_ItensàVenda[[#This Row],[Preço unitário]]=""),"",Tabela_ItensàVenda[[#This Row],[Quantidade]]*Tabela_ItensàVenda[[#This Row],[Preço unitário]]),"")</f>
        <v/>
      </c>
      <c r="G20" s="17"/>
      <c r="H20" s="17"/>
    </row>
    <row r="21" spans="1:8" s="5" customFormat="1" ht="26.1" customHeight="1" x14ac:dyDescent="0.3">
      <c r="A21" s="17"/>
      <c r="B21" s="31"/>
      <c r="C21" s="16"/>
      <c r="D21" s="32"/>
      <c r="E21" s="16"/>
      <c r="F21" s="33" t="str">
        <f>IFERROR(IF(OR(Tabela_ItensàVenda[[#This Row],[Quantidade]]="",Tabela_ItensàVenda[[#This Row],[Preço unitário]]=""),"",Tabela_ItensàVenda[[#This Row],[Quantidade]]*Tabela_ItensàVenda[[#This Row],[Preço unitário]]),"")</f>
        <v/>
      </c>
      <c r="G21" s="17"/>
      <c r="H21" s="17"/>
    </row>
    <row r="22" spans="1:8" ht="26.1" customHeight="1" x14ac:dyDescent="0.25">
      <c r="A22" s="12"/>
      <c r="B22" s="12"/>
      <c r="C22" s="12"/>
      <c r="D22" s="12"/>
      <c r="E22" s="12"/>
      <c r="F22" s="12"/>
      <c r="G22" s="12"/>
      <c r="H22" s="12"/>
    </row>
    <row r="23" spans="1:8" s="4" customFormat="1" ht="26.1" customHeight="1" x14ac:dyDescent="0.3">
      <c r="A23" s="13"/>
      <c r="B23" s="13"/>
      <c r="C23" s="13"/>
      <c r="D23" s="13"/>
      <c r="E23" s="24" t="s">
        <v>27</v>
      </c>
      <c r="F23" s="28">
        <f>SUM(Tabela_ItensàVenda[Valor])</f>
        <v>15227.56</v>
      </c>
      <c r="G23" s="13"/>
      <c r="H23" s="13"/>
    </row>
    <row r="24" spans="1:8" s="4" customFormat="1" ht="26.1" customHeight="1" x14ac:dyDescent="0.25">
      <c r="A24" s="13"/>
      <c r="B24" s="25" t="s">
        <v>11</v>
      </c>
      <c r="C24" s="13"/>
      <c r="D24" s="13"/>
      <c r="E24" s="24" t="s">
        <v>28</v>
      </c>
      <c r="F24" s="29">
        <v>8.5999999999999993E-2</v>
      </c>
      <c r="G24" s="13"/>
      <c r="H24" s="13"/>
    </row>
    <row r="25" spans="1:8" s="4" customFormat="1" ht="26.1" customHeight="1" x14ac:dyDescent="0.3">
      <c r="A25" s="13"/>
      <c r="B25" s="14" t="s">
        <v>12</v>
      </c>
      <c r="C25" s="13"/>
      <c r="D25" s="13"/>
      <c r="E25" s="24" t="s">
        <v>29</v>
      </c>
      <c r="F25" s="30">
        <f>IFERROR(Alíquota_Imposto*SUMIF(Tabela_ItensàVenda[Tributável?],"Sim",Tabela_ItensàVenda[Valor]), "")</f>
        <v>1309.5701599999998</v>
      </c>
      <c r="G25" s="13"/>
      <c r="H25" s="13"/>
    </row>
    <row r="26" spans="1:8" s="4" customFormat="1" ht="26.1" customHeight="1" x14ac:dyDescent="0.3">
      <c r="A26" s="13"/>
      <c r="B26" s="13"/>
      <c r="C26" s="13"/>
      <c r="D26" s="13"/>
      <c r="E26" s="24" t="s">
        <v>30</v>
      </c>
      <c r="F26" s="30"/>
      <c r="G26" s="13"/>
      <c r="H26" s="13"/>
    </row>
    <row r="27" spans="1:8" s="4" customFormat="1" ht="31.5" customHeight="1" x14ac:dyDescent="0.3">
      <c r="A27" s="13"/>
      <c r="B27" s="26" t="s">
        <v>13</v>
      </c>
      <c r="C27" s="13"/>
      <c r="D27" s="13"/>
      <c r="E27" s="27" t="s">
        <v>31</v>
      </c>
      <c r="F27" s="9">
        <f>SUM(F23,F25,F26)</f>
        <v>16537.130160000001</v>
      </c>
      <c r="G27" s="13"/>
      <c r="H27" s="13"/>
    </row>
    <row r="28" spans="1:8" s="4" customFormat="1" ht="26.1" customHeight="1" x14ac:dyDescent="0.3">
      <c r="A28" s="13"/>
      <c r="B28" s="13"/>
      <c r="C28" s="13"/>
      <c r="D28" s="13"/>
      <c r="E28" s="13"/>
      <c r="F28" s="13"/>
      <c r="G28" s="13"/>
      <c r="H28" s="13"/>
    </row>
    <row r="29" spans="1:8" s="4" customFormat="1" ht="26.1" customHeight="1" x14ac:dyDescent="0.3">
      <c r="A29" s="13"/>
    </row>
    <row r="30" spans="1:8" s="4" customFormat="1" ht="26.1" customHeight="1" x14ac:dyDescent="0.3"/>
    <row r="31" spans="1:8" s="4" customFormat="1" ht="26.1" customHeight="1" x14ac:dyDescent="0.3"/>
  </sheetData>
  <mergeCells count="3">
    <mergeCell ref="B12:F12"/>
    <mergeCell ref="B2:C2"/>
    <mergeCell ref="B1:C1"/>
  </mergeCells>
  <dataValidations count="33">
    <dataValidation type="list" allowBlank="1" showInputMessage="1" showErrorMessage="1" sqref="E17:E21" xr:uid="{00000000-0002-0000-0000-000001000000}">
      <formula1>"Sim, Não"</formula1>
    </dataValidation>
    <dataValidation allowBlank="1" showInputMessage="1" showErrorMessage="1" promptTitle="Modelo de Orçamento" prompt="_x000a_Crie um orçamento de preços com cálculo de imposto nesta planilha. Insira os detalhes da empresa, cliente, orçamento, envio e produto. O total devido é calculado automaticamente." sqref="A2" xr:uid="{00000000-0002-0000-0000-000002000000}"/>
    <dataValidation allowBlank="1" showInputMessage="1" showErrorMessage="1" prompt="Insira a ID do cliente nesta célula" sqref="F5" xr:uid="{00000000-0002-0000-0000-000003000000}"/>
    <dataValidation allowBlank="1" showInputMessage="1" showErrorMessage="1" prompt="Insira o Número do orçamento nesta célula" sqref="F4" xr:uid="{00000000-0002-0000-0000-000004000000}"/>
    <dataValidation allowBlank="1" showInputMessage="1" showErrorMessage="1" prompt="Insira a Data do orçamento nesta célula" sqref="F3" xr:uid="{00000000-0002-0000-0000-000005000000}"/>
    <dataValidation allowBlank="1" showInputMessage="1" showErrorMessage="1" prompt="Insira o Endereço da empresa nesta célula" sqref="B4" xr:uid="{00000000-0002-0000-0000-000006000000}"/>
    <dataValidation allowBlank="1" showInputMessage="1" showErrorMessage="1" prompt="Insira o Telefone e detalhes de contato nesta célula" sqref="B5" xr:uid="{00000000-0002-0000-0000-000007000000}"/>
    <dataValidation allowBlank="1" showInputMessage="1" showErrorMessage="1" prompt="Insira a Data de término do orçamento nesta célula" sqref="F7" xr:uid="{00000000-0002-0000-0000-000008000000}"/>
    <dataValidation allowBlank="1" showInputMessage="1" showErrorMessage="1" prompt="Insira o Nome da pessoa que preparou nesta célula" sqref="F8" xr:uid="{00000000-0002-0000-0000-000009000000}"/>
    <dataValidation allowBlank="1" showInputMessage="1" showErrorMessage="1" prompt="Insira o Nome do cliente nesta célula" sqref="B7" xr:uid="{00000000-0002-0000-0000-00000A000000}"/>
    <dataValidation allowBlank="1" showInputMessage="1" showErrorMessage="1" prompt="Insira o Nome da empresa do cliente nesta célula" sqref="B8" xr:uid="{00000000-0002-0000-0000-00000B000000}"/>
    <dataValidation allowBlank="1" showInputMessage="1" showErrorMessage="1" prompt="Insira o Endereço da empresa do cliente nesta célula" sqref="B9" xr:uid="{00000000-0002-0000-0000-00000C000000}"/>
    <dataValidation allowBlank="1" showInputMessage="1" showErrorMessage="1" prompt="Insira os Detalhes de contato do cliente nesta célula" sqref="B10" xr:uid="{00000000-0002-0000-0000-00000D000000}"/>
    <dataValidation allowBlank="1" showInputMessage="1" showErrorMessage="1" prompt="Insira os Comentários ou Instruções especiais nesta célula" sqref="B12:E12" xr:uid="{00000000-0002-0000-0000-00000E000000}"/>
    <dataValidation allowBlank="1" showInputMessage="1" showErrorMessage="1" prompt="Insira o Nome do vendedor na célula abaixo" sqref="B13" xr:uid="{00000000-0002-0000-0000-00000F000000}"/>
    <dataValidation allowBlank="1" showInputMessage="1" showErrorMessage="1" prompt="Insira a Data de envio na célula abaixo" sqref="D13" xr:uid="{00000000-0002-0000-0000-000010000000}"/>
    <dataValidation allowBlank="1" showInputMessage="1" showErrorMessage="1" prompt="Insira o Número da OC na célula abaixo" sqref="C13" xr:uid="{00000000-0002-0000-0000-000011000000}"/>
    <dataValidation allowBlank="1" showInputMessage="1" showErrorMessage="1" prompt="Insira os Termos do orçamento na célula abaixo" sqref="F13" xr:uid="{00000000-0002-0000-0000-000012000000}"/>
    <dataValidation allowBlank="1" showInputMessage="1" showErrorMessage="1" prompt="Insira o Ponto FOB na célula abaixo" sqref="E13" xr:uid="{00000000-0002-0000-0000-000013000000}"/>
    <dataValidation allowBlank="1" showInputMessage="1" showErrorMessage="1" prompt="Insira a Descrição nesta coluna" sqref="C16" xr:uid="{00000000-0002-0000-0000-000014000000}"/>
    <dataValidation allowBlank="1" showInputMessage="1" showErrorMessage="1" prompt="Insira a Quantidade nesta coluna" sqref="B16" xr:uid="{00000000-0002-0000-0000-000015000000}"/>
    <dataValidation allowBlank="1" showInputMessage="1" showErrorMessage="1" prompt="Digite Sim para itens tributáveis nessa coluna" sqref="E16" xr:uid="{00000000-0002-0000-0000-000016000000}"/>
    <dataValidation allowBlank="1" showInputMessage="1" showErrorMessage="1" prompt="O montante é calculado automaticamente na coluna sob este cabeçalho e o subtotal é calculado automaticamente no final da tabela" sqref="F16" xr:uid="{00000000-0002-0000-0000-000017000000}"/>
    <dataValidation allowBlank="1" showInputMessage="1" showErrorMessage="1" prompt="Insira o Preço unitário nessa coluna" sqref="D16" xr:uid="{00000000-0002-0000-0000-000018000000}"/>
    <dataValidation allowBlank="1" showInputMessage="1" showErrorMessage="1" prompt="Insira a Alíquota de imposto na célula à direita" sqref="E24" xr:uid="{00000000-0002-0000-0000-000019000000}"/>
    <dataValidation allowBlank="1" showInputMessage="1" showErrorMessage="1" prompt="O Imposto sobre vendas é calculado automaticamente na célula à direita" sqref="E25" xr:uid="{00000000-0002-0000-0000-00001A000000}"/>
    <dataValidation allowBlank="1" showInputMessage="1" showErrorMessage="1" prompt="Insira o valor Outros na célula à direita" sqref="E26" xr:uid="{00000000-0002-0000-0000-00001B000000}"/>
    <dataValidation allowBlank="1" showInputMessage="1" showErrorMessage="1" prompt="O Total devido é calculado automaticamente na célula à direita" sqref="E27" xr:uid="{00000000-0002-0000-0000-00001C000000}"/>
    <dataValidation allowBlank="1" showInputMessage="1" showErrorMessage="1" prompt="Insira os detalhes de contatos adicionais nesta célula" sqref="B25" xr:uid="{00000000-0002-0000-0000-00001D000000}"/>
    <dataValidation allowBlank="1" showInputMessage="1" showErrorMessage="1" prompt="Insira a Alíquota de imposto nesta célula" sqref="F24" xr:uid="{00000000-0002-0000-0000-00001E000000}"/>
    <dataValidation allowBlank="1" showInputMessage="1" showErrorMessage="1" prompt="O Imposto sobre vendas é calculado automaticamente nesta célula" sqref="F25" xr:uid="{00000000-0002-0000-0000-00001F000000}"/>
    <dataValidation allowBlank="1" showInputMessage="1" showErrorMessage="1" prompt="Insira o valor Outros nesta célula" sqref="F26" xr:uid="{00000000-0002-0000-0000-000020000000}"/>
    <dataValidation allowBlank="1" showInputMessage="1" showErrorMessage="1" prompt="O Total devido é calculado automaticamente nesta célula" sqref="F27" xr:uid="{00000000-0002-0000-0000-000021000000}"/>
  </dataValidations>
  <printOptions horizontalCentered="1"/>
  <pageMargins left="0.25" right="0.25" top="0.2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6B448-B5C7-47D8-8187-50B2BA06A43C}">
  <dimension ref="A1:U45"/>
  <sheetViews>
    <sheetView tabSelected="1" topLeftCell="A10" zoomScale="85" zoomScaleNormal="85" workbookViewId="0">
      <selection sqref="A1:U39"/>
    </sheetView>
  </sheetViews>
  <sheetFormatPr defaultColWidth="0" defaultRowHeight="15" customHeight="1" zeroHeight="1" x14ac:dyDescent="0.3"/>
  <cols>
    <col min="1" max="19" width="6.88671875" customWidth="1"/>
    <col min="20" max="20" width="7" customWidth="1"/>
    <col min="21" max="21" width="1.109375" customWidth="1"/>
    <col min="22" max="16384" width="6.88671875" hidden="1"/>
  </cols>
  <sheetData>
    <row r="1" spans="1:21" ht="15.75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15.75" x14ac:dyDescent="0.3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15.75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15.75" x14ac:dyDescent="0.3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15.75" x14ac:dyDescent="0.3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ht="15.75" x14ac:dyDescent="0.3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15.75" x14ac:dyDescent="0.3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1" ht="15.75" x14ac:dyDescent="0.3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ht="15.75" x14ac:dyDescent="0.3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ht="15.75" x14ac:dyDescent="0.3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</row>
    <row r="11" spans="1:21" ht="15.75" x14ac:dyDescent="0.3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</row>
    <row r="12" spans="1:21" ht="15.75" x14ac:dyDescent="0.3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1:21" ht="15.75" x14ac:dyDescent="0.3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21" ht="15.75" x14ac:dyDescent="0.3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</row>
    <row r="15" spans="1:21" ht="15.75" x14ac:dyDescent="0.3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1:21" ht="15.75" x14ac:dyDescent="0.3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</row>
    <row r="17" spans="1:21" ht="15.75" x14ac:dyDescent="0.3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</row>
    <row r="18" spans="1:21" ht="15.75" x14ac:dyDescent="0.3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1:21" ht="15.75" x14ac:dyDescent="0.3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1:21" ht="15.75" x14ac:dyDescent="0.3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1:21" ht="15.75" x14ac:dyDescent="0.3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</row>
    <row r="22" spans="1:21" ht="15.75" x14ac:dyDescent="0.3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</row>
    <row r="23" spans="1:21" ht="15.75" x14ac:dyDescent="0.3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</row>
    <row r="24" spans="1:21" ht="15.75" x14ac:dyDescent="0.3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</row>
    <row r="25" spans="1:21" ht="15.75" x14ac:dyDescent="0.3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1" ht="15.75" x14ac:dyDescent="0.3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1" ht="15.75" x14ac:dyDescent="0.3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pans="1:21" ht="15.75" x14ac:dyDescent="0.3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ht="15.75" x14ac:dyDescent="0.3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ht="15.75" x14ac:dyDescent="0.3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1" ht="15.75" x14ac:dyDescent="0.3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1" ht="15.75" x14ac:dyDescent="0.3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ht="15.75" x14ac:dyDescent="0.3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ht="15.75" x14ac:dyDescent="0.3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ht="15.75" x14ac:dyDescent="0.3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21" ht="15.75" x14ac:dyDescent="0.3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ht="15.75" x14ac:dyDescent="0.3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 ht="15.75" x14ac:dyDescent="0.3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ht="15.75" x14ac:dyDescent="0.3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1" ht="15.75" hidden="1" x14ac:dyDescent="0.3"/>
    <row r="41" spans="1:21" ht="15.75" hidden="1" x14ac:dyDescent="0.3"/>
    <row r="42" spans="1:21" ht="15.75" hidden="1" x14ac:dyDescent="0.3"/>
    <row r="43" spans="1:21" ht="15.75" hidden="1" x14ac:dyDescent="0.3"/>
    <row r="44" spans="1:21" ht="15.75" hidden="1" x14ac:dyDescent="0.3"/>
    <row r="45" spans="1:21" ht="15.75" hidden="1" x14ac:dyDescent="0.3"/>
  </sheetData>
  <sheetProtection algorithmName="SHA-512" hashValue="dXegw/tN9bZmr4VAFbtXqWsisFPjQoq32DocPE9/ydkoKWxiXERMuJa/HVR1q6vhkGvMyUMFZKrFAp19rG7xHg==" saltValue="AvAqxtvq2M7MFh0QPepZGw==" spinCount="100000" sheet="1" objects="1" scenarios="1"/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21DFDB-9131-4336-BB9A-5B7FFEA41F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B3B314-6F37-4B5B-91DC-91848E4E7F4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fb0879af-3eba-417a-a55a-ffe6dcd6ca77"/>
    <ds:schemaRef ds:uri="http://purl.org/dc/terms/"/>
    <ds:schemaRef ds:uri="6dc4bcd6-49db-4c07-9060-8acfc67cef9f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971255C-6284-478A-B532-189CCBCEB2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Orçamento</vt:lpstr>
      <vt:lpstr>Sobre</vt:lpstr>
      <vt:lpstr>Alíquota_Imposto</vt:lpstr>
      <vt:lpstr>Orçamento!Titulos_de_impressao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2018-08-22T05:04:47Z</dcterms:created>
  <dcterms:modified xsi:type="dcterms:W3CDTF">2020-06-24T14:19:20Z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